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0" windowWidth="19200" windowHeight="1222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<sst xmlns="http://schemas.openxmlformats.org/spreadsheetml/2006/main" count="29" uniqueCount="15">
  <si>
    <t>Geradlinige Bewegung mit konstanter Beschleunigung</t>
  </si>
  <si>
    <t xml:space="preserve"> </t>
  </si>
  <si>
    <t>t  in  s</t>
  </si>
  <si>
    <t>x  in  cm</t>
  </si>
  <si>
    <t>x/t^2</t>
  </si>
  <si>
    <t>v = dx/dt</t>
  </si>
  <si>
    <t>v/t</t>
  </si>
  <si>
    <t>in  m/s</t>
  </si>
  <si>
    <t>in m/s^2</t>
  </si>
  <si>
    <t>in  m/s^2</t>
  </si>
  <si>
    <t>Die Auswertung des Messstreifens ergibt die folgende Tabelle:</t>
  </si>
  <si>
    <t>a = dv/dt</t>
  </si>
  <si>
    <t xml:space="preserve">     in  m/s^2</t>
  </si>
  <si>
    <t>Beschleunigte Bewegung eines Wagens auf der schiefen Ebene</t>
  </si>
  <si>
    <t>Neigungswinkel 40 Grad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</si>
</sst>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D_M_-;\-* #,##0.00\ _D_M_-;_-* &quot;-&quot;??\ _D_M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\ &quot;DM&quot;_-;\-* #,##0\ &quot;DM&quot;_-;_-* &quot;-&quot;\ &quot;DM&quot;_-;_-@_-"/>
    <numFmt numFmtId="168" formatCode="0.0"/>
  </numFmts>
  <fonts count="5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b/>
      <sz val="10"/>
      <name val="Arial"/>
      <family val="0"/>
    </font>
    <font>
      <b/>
      <sz val="9.7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168" fontId="0" fillId="0" borderId="0" xfId="0" applyNumberFormat="1" applyAlignment="1">
      <alignment horizontal="right"/>
    </xf>
    <xf numFmtId="2" fontId="0" fillId="0" borderId="0" xfId="0" applyNumberFormat="1" applyAlignment="1">
      <alignment horizontal="right"/>
    </xf>
    <xf numFmtId="168" fontId="0" fillId="0" borderId="0" xfId="0" applyNumberFormat="1" applyAlignment="1">
      <alignment/>
    </xf>
    <xf numFmtId="0" fontId="0" fillId="0" borderId="0" xfId="0" applyAlignment="1">
      <alignment horizontal="left"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Geschwindigkeit v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1555"/>
          <c:w val="0.84825"/>
          <c:h val="0.73475"/>
        </c:manualLayout>
      </c:layout>
      <c:scatterChart>
        <c:scatterStyle val="smooth"/>
        <c:varyColors val="0"/>
        <c:ser>
          <c:idx val="0"/>
          <c:order val="0"/>
          <c:tx>
            <c:strRef>
              <c:f>Tabelle2!$D$6:$D$7</c:f>
              <c:strCache>
                <c:ptCount val="1"/>
                <c:pt idx="0">
                  <c:v>  0,1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Tabelle2!$A$6:$A$31</c:f>
              <c:numCache>
                <c:ptCount val="26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</c:numCache>
            </c:numRef>
          </c:xVal>
          <c:yVal>
            <c:numRef>
              <c:f>Tabelle2!$C$6:$C$31</c:f>
              <c:numCache>
                <c:ptCount val="26"/>
                <c:pt idx="0">
                  <c:v>0</c:v>
                </c:pt>
                <c:pt idx="1">
                  <c:v>0.125</c:v>
                </c:pt>
                <c:pt idx="2">
                  <c:v>0.27499999999999997</c:v>
                </c:pt>
                <c:pt idx="3">
                  <c:v>0.375</c:v>
                </c:pt>
                <c:pt idx="4">
                  <c:v>0.5</c:v>
                </c:pt>
                <c:pt idx="5">
                  <c:v>0.6499999999999999</c:v>
                </c:pt>
                <c:pt idx="6">
                  <c:v>0.7749999999999999</c:v>
                </c:pt>
                <c:pt idx="7">
                  <c:v>0.8999999999999999</c:v>
                </c:pt>
                <c:pt idx="8">
                  <c:v>1.0250000000000001</c:v>
                </c:pt>
                <c:pt idx="9">
                  <c:v>1.1500000000000004</c:v>
                </c:pt>
                <c:pt idx="10">
                  <c:v>1.275</c:v>
                </c:pt>
                <c:pt idx="11">
                  <c:v>1.3999999999999995</c:v>
                </c:pt>
                <c:pt idx="12">
                  <c:v>1.5250000000000004</c:v>
                </c:pt>
                <c:pt idx="13">
                  <c:v>1.6750000000000007</c:v>
                </c:pt>
                <c:pt idx="14">
                  <c:v>1.7999999999999998</c:v>
                </c:pt>
                <c:pt idx="15">
                  <c:v>1.924999999999999</c:v>
                </c:pt>
                <c:pt idx="16">
                  <c:v>2.05</c:v>
                </c:pt>
                <c:pt idx="17">
                  <c:v>2.1750000000000007</c:v>
                </c:pt>
                <c:pt idx="18">
                  <c:v>2.3000000000000007</c:v>
                </c:pt>
                <c:pt idx="19">
                  <c:v>2.4250000000000007</c:v>
                </c:pt>
                <c:pt idx="20">
                  <c:v>2.549999999999999</c:v>
                </c:pt>
                <c:pt idx="21">
                  <c:v>2.6999999999999993</c:v>
                </c:pt>
                <c:pt idx="22">
                  <c:v>2.8499999999999996</c:v>
                </c:pt>
                <c:pt idx="23">
                  <c:v>2.9499999999999993</c:v>
                </c:pt>
                <c:pt idx="24">
                  <c:v>3.0500000000000007</c:v>
                </c:pt>
              </c:numCache>
            </c:numRef>
          </c:yVal>
          <c:smooth val="1"/>
        </c:ser>
        <c:axId val="63642422"/>
        <c:axId val="35910887"/>
      </c:scatterChart>
      <c:valAx>
        <c:axId val="636424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Zeit  t  in  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/>
        <c:delete val="0"/>
        <c:numFmt formatCode="General" sourceLinked="1"/>
        <c:majorTickMark val="out"/>
        <c:minorTickMark val="none"/>
        <c:tickLblPos val="nextTo"/>
        <c:crossAx val="35910887"/>
        <c:crosses val="autoZero"/>
        <c:crossBetween val="midCat"/>
        <c:dispUnits/>
      </c:valAx>
      <c:valAx>
        <c:axId val="359108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v  in  m/s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64242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 - x - Diagramm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875"/>
          <c:y val="0.15475"/>
          <c:w val="0.84875"/>
          <c:h val="0.73575"/>
        </c:manualLayout>
      </c:layout>
      <c:scatterChart>
        <c:scatterStyle val="smooth"/>
        <c:varyColors val="0"/>
        <c:ser>
          <c:idx val="0"/>
          <c:order val="0"/>
          <c:tx>
            <c:strRef>
              <c:f>Tabelle2!$D$6:$D$7</c:f>
              <c:strCache>
                <c:ptCount val="1"/>
                <c:pt idx="0">
                  <c:v>  0,1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Tabelle2!$A$6:$A$31</c:f>
              <c:numCache>
                <c:ptCount val="26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</c:numCache>
            </c:numRef>
          </c:xVal>
          <c:yVal>
            <c:numRef>
              <c:f>Tabelle2!$B$6:$B$31</c:f>
              <c:numCache>
                <c:ptCount val="26"/>
                <c:pt idx="0">
                  <c:v>0</c:v>
                </c:pt>
                <c:pt idx="1">
                  <c:v>0.1</c:v>
                </c:pt>
                <c:pt idx="2">
                  <c:v>0.5</c:v>
                </c:pt>
                <c:pt idx="3">
                  <c:v>1.2</c:v>
                </c:pt>
                <c:pt idx="4">
                  <c:v>2</c:v>
                </c:pt>
                <c:pt idx="5">
                  <c:v>3.2</c:v>
                </c:pt>
                <c:pt idx="6">
                  <c:v>4.6</c:v>
                </c:pt>
                <c:pt idx="7">
                  <c:v>6.3</c:v>
                </c:pt>
                <c:pt idx="8">
                  <c:v>8.2</c:v>
                </c:pt>
                <c:pt idx="9">
                  <c:v>10.4</c:v>
                </c:pt>
                <c:pt idx="10">
                  <c:v>12.8</c:v>
                </c:pt>
                <c:pt idx="11">
                  <c:v>15.5</c:v>
                </c:pt>
                <c:pt idx="12">
                  <c:v>18.4</c:v>
                </c:pt>
                <c:pt idx="13">
                  <c:v>21.6</c:v>
                </c:pt>
                <c:pt idx="14">
                  <c:v>25.1</c:v>
                </c:pt>
                <c:pt idx="15">
                  <c:v>28.8</c:v>
                </c:pt>
                <c:pt idx="16">
                  <c:v>32.8</c:v>
                </c:pt>
                <c:pt idx="17">
                  <c:v>37</c:v>
                </c:pt>
                <c:pt idx="18">
                  <c:v>41.5</c:v>
                </c:pt>
                <c:pt idx="19">
                  <c:v>46.2</c:v>
                </c:pt>
                <c:pt idx="20">
                  <c:v>51.2</c:v>
                </c:pt>
                <c:pt idx="21">
                  <c:v>56.4</c:v>
                </c:pt>
                <c:pt idx="22">
                  <c:v>62</c:v>
                </c:pt>
                <c:pt idx="23">
                  <c:v>67.8</c:v>
                </c:pt>
                <c:pt idx="24">
                  <c:v>73.8</c:v>
                </c:pt>
                <c:pt idx="25">
                  <c:v>80</c:v>
                </c:pt>
              </c:numCache>
            </c:numRef>
          </c:yVal>
          <c:smooth val="1"/>
        </c:ser>
        <c:axId val="54762528"/>
        <c:axId val="23100705"/>
      </c:scatterChart>
      <c:valAx>
        <c:axId val="547625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Zeit  t  in  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/>
        <c:delete val="0"/>
        <c:numFmt formatCode="General" sourceLinked="1"/>
        <c:majorTickMark val="out"/>
        <c:minorTickMark val="none"/>
        <c:tickLblPos val="nextTo"/>
        <c:crossAx val="23100705"/>
        <c:crosses val="autoZero"/>
        <c:crossBetween val="midCat"/>
        <c:dispUnits/>
      </c:valAx>
      <c:valAx>
        <c:axId val="231007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Ort  x  in cm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76252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Beschleunigung  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25"/>
          <c:y val="0.15775"/>
          <c:w val="0.84775"/>
          <c:h val="0.73075"/>
        </c:manualLayout>
      </c:layout>
      <c:scatterChart>
        <c:scatterStyle val="smooth"/>
        <c:varyColors val="0"/>
        <c:ser>
          <c:idx val="0"/>
          <c:order val="0"/>
          <c:tx>
            <c:strRef>
              <c:f>Tabelle2!$D$6:$D$7</c:f>
              <c:strCache>
                <c:ptCount val="1"/>
                <c:pt idx="0">
                  <c:v>  0,1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Tabelle2!$A$6:$A$31</c:f>
              <c:numCache>
                <c:ptCount val="24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</c:numCache>
            </c:numRef>
          </c:xVal>
          <c:yVal>
            <c:numRef>
              <c:f>Tabelle2!$D$8:$D$31</c:f>
              <c:numCache>
                <c:ptCount val="24"/>
                <c:pt idx="0">
                  <c:v>6.25</c:v>
                </c:pt>
                <c:pt idx="1">
                  <c:v>5.63</c:v>
                </c:pt>
                <c:pt idx="2">
                  <c:v>6.88</c:v>
                </c:pt>
                <c:pt idx="3">
                  <c:v>6.88</c:v>
                </c:pt>
                <c:pt idx="4">
                  <c:v>6.25</c:v>
                </c:pt>
                <c:pt idx="5">
                  <c:v>6.25</c:v>
                </c:pt>
                <c:pt idx="6">
                  <c:v>6.25</c:v>
                </c:pt>
                <c:pt idx="7">
                  <c:v>6.25</c:v>
                </c:pt>
                <c:pt idx="8">
                  <c:v>6.25</c:v>
                </c:pt>
                <c:pt idx="9">
                  <c:v>6.25</c:v>
                </c:pt>
                <c:pt idx="10">
                  <c:v>6.88</c:v>
                </c:pt>
                <c:pt idx="11">
                  <c:v>6.87</c:v>
                </c:pt>
                <c:pt idx="12">
                  <c:v>6.25</c:v>
                </c:pt>
                <c:pt idx="13">
                  <c:v>6.25</c:v>
                </c:pt>
                <c:pt idx="14">
                  <c:v>6.25</c:v>
                </c:pt>
                <c:pt idx="15">
                  <c:v>6.25</c:v>
                </c:pt>
                <c:pt idx="16">
                  <c:v>6.25</c:v>
                </c:pt>
                <c:pt idx="17">
                  <c:v>6.25</c:v>
                </c:pt>
                <c:pt idx="18">
                  <c:v>6.87</c:v>
                </c:pt>
                <c:pt idx="19">
                  <c:v>7.5</c:v>
                </c:pt>
                <c:pt idx="20">
                  <c:v>6.25</c:v>
                </c:pt>
                <c:pt idx="21">
                  <c:v>5</c:v>
                </c:pt>
              </c:numCache>
            </c:numRef>
          </c:yVal>
          <c:smooth val="1"/>
        </c:ser>
        <c:axId val="6579754"/>
        <c:axId val="59217787"/>
      </c:scatterChart>
      <c:valAx>
        <c:axId val="65797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Zeit  t  in  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/>
        <c:delete val="0"/>
        <c:numFmt formatCode="General" sourceLinked="1"/>
        <c:majorTickMark val="out"/>
        <c:minorTickMark val="none"/>
        <c:tickLblPos val="nextTo"/>
        <c:crossAx val="59217787"/>
        <c:crosses val="autoZero"/>
        <c:crossBetween val="midCat"/>
        <c:dispUnits/>
      </c:valAx>
      <c:valAx>
        <c:axId val="592177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  in  m/s^2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7975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Beschleunigung  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75"/>
          <c:y val="0.156"/>
          <c:w val="0.85"/>
          <c:h val="0.73375"/>
        </c:manualLayout>
      </c:layout>
      <c:scatterChart>
        <c:scatterStyle val="smooth"/>
        <c:varyColors val="0"/>
        <c:ser>
          <c:idx val="0"/>
          <c:order val="0"/>
          <c:tx>
            <c:strRef>
              <c:f>Tabelle2!$D$6:$D$7</c:f>
              <c:strCache>
                <c:ptCount val="1"/>
                <c:pt idx="0">
                  <c:v>  0,1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Tabelle2!$A$6:$A$31</c:f>
              <c:numCache>
                <c:ptCount val="24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</c:numCache>
            </c:numRef>
          </c:xVal>
          <c:yVal>
            <c:numRef>
              <c:f>Tabelle2!$D$8:$D$31</c:f>
              <c:numCache>
                <c:ptCount val="24"/>
                <c:pt idx="0">
                  <c:v>6.25</c:v>
                </c:pt>
                <c:pt idx="1">
                  <c:v>5.63</c:v>
                </c:pt>
                <c:pt idx="2">
                  <c:v>6.88</c:v>
                </c:pt>
                <c:pt idx="3">
                  <c:v>6.88</c:v>
                </c:pt>
                <c:pt idx="4">
                  <c:v>6.25</c:v>
                </c:pt>
                <c:pt idx="5">
                  <c:v>6.25</c:v>
                </c:pt>
                <c:pt idx="6">
                  <c:v>6.25</c:v>
                </c:pt>
                <c:pt idx="7">
                  <c:v>6.25</c:v>
                </c:pt>
                <c:pt idx="8">
                  <c:v>6.25</c:v>
                </c:pt>
                <c:pt idx="9">
                  <c:v>6.25</c:v>
                </c:pt>
                <c:pt idx="10">
                  <c:v>6.88</c:v>
                </c:pt>
                <c:pt idx="11">
                  <c:v>6.87</c:v>
                </c:pt>
                <c:pt idx="12">
                  <c:v>6.25</c:v>
                </c:pt>
                <c:pt idx="13">
                  <c:v>6.25</c:v>
                </c:pt>
                <c:pt idx="14">
                  <c:v>6.25</c:v>
                </c:pt>
                <c:pt idx="15">
                  <c:v>6.25</c:v>
                </c:pt>
                <c:pt idx="16">
                  <c:v>6.25</c:v>
                </c:pt>
                <c:pt idx="17">
                  <c:v>6.25</c:v>
                </c:pt>
                <c:pt idx="18">
                  <c:v>6.87</c:v>
                </c:pt>
                <c:pt idx="19">
                  <c:v>7.5</c:v>
                </c:pt>
                <c:pt idx="20">
                  <c:v>6.25</c:v>
                </c:pt>
                <c:pt idx="21">
                  <c:v>5</c:v>
                </c:pt>
              </c:numCache>
            </c:numRef>
          </c:yVal>
          <c:smooth val="1"/>
        </c:ser>
        <c:axId val="63198036"/>
        <c:axId val="31911413"/>
      </c:scatterChart>
      <c:valAx>
        <c:axId val="631980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Zeit  t  in  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/>
        <c:delete val="0"/>
        <c:numFmt formatCode="General" sourceLinked="1"/>
        <c:majorTickMark val="out"/>
        <c:minorTickMark val="none"/>
        <c:tickLblPos val="nextTo"/>
        <c:crossAx val="31911413"/>
        <c:crosses val="autoZero"/>
        <c:crossBetween val="midCat"/>
        <c:dispUnits/>
      </c:valAx>
      <c:valAx>
        <c:axId val="319114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  in  m/s^2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19803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Geschwindigkeit v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725"/>
          <c:y val="0.1555"/>
          <c:w val="0.85025"/>
          <c:h val="0.73475"/>
        </c:manualLayout>
      </c:layout>
      <c:scatterChart>
        <c:scatterStyle val="smooth"/>
        <c:varyColors val="0"/>
        <c:ser>
          <c:idx val="0"/>
          <c:order val="0"/>
          <c:tx>
            <c:strRef>
              <c:f>Tabelle2!$D$6:$D$7</c:f>
              <c:strCache>
                <c:ptCount val="1"/>
                <c:pt idx="0">
                  <c:v>  0,1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Tabelle2!$A$6:$A$31</c:f>
              <c:numCache>
                <c:ptCount val="26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</c:numCache>
            </c:numRef>
          </c:xVal>
          <c:yVal>
            <c:numRef>
              <c:f>Tabelle2!$C$6:$C$31</c:f>
              <c:numCache>
                <c:ptCount val="26"/>
                <c:pt idx="0">
                  <c:v>0</c:v>
                </c:pt>
                <c:pt idx="1">
                  <c:v>0.125</c:v>
                </c:pt>
                <c:pt idx="2">
                  <c:v>0.27499999999999997</c:v>
                </c:pt>
                <c:pt idx="3">
                  <c:v>0.375</c:v>
                </c:pt>
                <c:pt idx="4">
                  <c:v>0.5</c:v>
                </c:pt>
                <c:pt idx="5">
                  <c:v>0.6499999999999999</c:v>
                </c:pt>
                <c:pt idx="6">
                  <c:v>0.7749999999999999</c:v>
                </c:pt>
                <c:pt idx="7">
                  <c:v>0.8999999999999999</c:v>
                </c:pt>
                <c:pt idx="8">
                  <c:v>1.0250000000000001</c:v>
                </c:pt>
                <c:pt idx="9">
                  <c:v>1.1500000000000004</c:v>
                </c:pt>
                <c:pt idx="10">
                  <c:v>1.275</c:v>
                </c:pt>
                <c:pt idx="11">
                  <c:v>1.3999999999999995</c:v>
                </c:pt>
                <c:pt idx="12">
                  <c:v>1.5250000000000004</c:v>
                </c:pt>
                <c:pt idx="13">
                  <c:v>1.6750000000000007</c:v>
                </c:pt>
                <c:pt idx="14">
                  <c:v>1.7999999999999998</c:v>
                </c:pt>
                <c:pt idx="15">
                  <c:v>1.924999999999999</c:v>
                </c:pt>
                <c:pt idx="16">
                  <c:v>2.05</c:v>
                </c:pt>
                <c:pt idx="17">
                  <c:v>2.1750000000000007</c:v>
                </c:pt>
                <c:pt idx="18">
                  <c:v>2.3000000000000007</c:v>
                </c:pt>
                <c:pt idx="19">
                  <c:v>2.4250000000000007</c:v>
                </c:pt>
                <c:pt idx="20">
                  <c:v>2.549999999999999</c:v>
                </c:pt>
                <c:pt idx="21">
                  <c:v>2.6999999999999993</c:v>
                </c:pt>
                <c:pt idx="22">
                  <c:v>2.8499999999999996</c:v>
                </c:pt>
                <c:pt idx="23">
                  <c:v>2.9499999999999993</c:v>
                </c:pt>
                <c:pt idx="24">
                  <c:v>3.0500000000000007</c:v>
                </c:pt>
              </c:numCache>
            </c:numRef>
          </c:yVal>
          <c:smooth val="1"/>
        </c:ser>
        <c:axId val="18767262"/>
        <c:axId val="34687631"/>
      </c:scatterChart>
      <c:valAx>
        <c:axId val="187672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Zeit  t  in  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/>
        <c:delete val="0"/>
        <c:numFmt formatCode="General" sourceLinked="1"/>
        <c:majorTickMark val="out"/>
        <c:minorTickMark val="none"/>
        <c:tickLblPos val="nextTo"/>
        <c:crossAx val="34687631"/>
        <c:crosses val="autoZero"/>
        <c:crossBetween val="midCat"/>
        <c:dispUnits/>
      </c:valAx>
      <c:valAx>
        <c:axId val="346876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v  in  m/s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76726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20</xdr:row>
      <xdr:rowOff>9525</xdr:rowOff>
    </xdr:from>
    <xdr:to>
      <xdr:col>13</xdr:col>
      <xdr:colOff>9525</xdr:colOff>
      <xdr:row>37</xdr:row>
      <xdr:rowOff>38100</xdr:rowOff>
    </xdr:to>
    <xdr:graphicFrame>
      <xdr:nvGraphicFramePr>
        <xdr:cNvPr id="1" name="Chart 3"/>
        <xdr:cNvGraphicFramePr/>
      </xdr:nvGraphicFramePr>
      <xdr:xfrm>
        <a:off x="6096000" y="3248025"/>
        <a:ext cx="3819525" cy="278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2</xdr:row>
      <xdr:rowOff>19050</xdr:rowOff>
    </xdr:from>
    <xdr:to>
      <xdr:col>13</xdr:col>
      <xdr:colOff>19050</xdr:colOff>
      <xdr:row>19</xdr:row>
      <xdr:rowOff>57150</xdr:rowOff>
    </xdr:to>
    <xdr:graphicFrame>
      <xdr:nvGraphicFramePr>
        <xdr:cNvPr id="2" name="Chart 4"/>
        <xdr:cNvGraphicFramePr/>
      </xdr:nvGraphicFramePr>
      <xdr:xfrm>
        <a:off x="6096000" y="342900"/>
        <a:ext cx="3829050" cy="2790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9525</xdr:colOff>
      <xdr:row>38</xdr:row>
      <xdr:rowOff>9525</xdr:rowOff>
    </xdr:from>
    <xdr:to>
      <xdr:col>13</xdr:col>
      <xdr:colOff>0</xdr:colOff>
      <xdr:row>55</xdr:row>
      <xdr:rowOff>0</xdr:rowOff>
    </xdr:to>
    <xdr:graphicFrame>
      <xdr:nvGraphicFramePr>
        <xdr:cNvPr id="3" name="Chart 5"/>
        <xdr:cNvGraphicFramePr/>
      </xdr:nvGraphicFramePr>
      <xdr:xfrm>
        <a:off x="6105525" y="6162675"/>
        <a:ext cx="3800475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21</xdr:row>
      <xdr:rowOff>9525</xdr:rowOff>
    </xdr:from>
    <xdr:to>
      <xdr:col>10</xdr:col>
      <xdr:colOff>76200</xdr:colOff>
      <xdr:row>38</xdr:row>
      <xdr:rowOff>28575</xdr:rowOff>
    </xdr:to>
    <xdr:graphicFrame>
      <xdr:nvGraphicFramePr>
        <xdr:cNvPr id="1" name="Chart 3"/>
        <xdr:cNvGraphicFramePr/>
      </xdr:nvGraphicFramePr>
      <xdr:xfrm>
        <a:off x="3810000" y="3409950"/>
        <a:ext cx="3886200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3</xdr:row>
      <xdr:rowOff>0</xdr:rowOff>
    </xdr:from>
    <xdr:to>
      <xdr:col>10</xdr:col>
      <xdr:colOff>85725</xdr:colOff>
      <xdr:row>20</xdr:row>
      <xdr:rowOff>28575</xdr:rowOff>
    </xdr:to>
    <xdr:graphicFrame>
      <xdr:nvGraphicFramePr>
        <xdr:cNvPr id="2" name="Chart 4"/>
        <xdr:cNvGraphicFramePr/>
      </xdr:nvGraphicFramePr>
      <xdr:xfrm>
        <a:off x="3810000" y="485775"/>
        <a:ext cx="3895725" cy="2781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38"/>
  <sheetViews>
    <sheetView tabSelected="1" workbookViewId="0" topLeftCell="B1">
      <selection activeCell="P14" sqref="P14"/>
    </sheetView>
  </sheetViews>
  <sheetFormatPr defaultColWidth="11.421875" defaultRowHeight="12.75"/>
  <sheetData>
    <row r="1" ht="12.75">
      <c r="B1" t="s">
        <v>0</v>
      </c>
    </row>
    <row r="2" spans="2:7" ht="12.75">
      <c r="B2" s="1" t="s">
        <v>10</v>
      </c>
      <c r="C2" s="1"/>
      <c r="D2" s="1"/>
      <c r="E2" s="1"/>
      <c r="F2" s="1"/>
      <c r="G2" s="1"/>
    </row>
    <row r="4" spans="2:7" ht="12.75">
      <c r="B4" s="2" t="s">
        <v>2</v>
      </c>
      <c r="C4" s="2" t="s">
        <v>3</v>
      </c>
      <c r="D4" s="2" t="s">
        <v>5</v>
      </c>
      <c r="E4" s="2" t="s">
        <v>11</v>
      </c>
      <c r="F4" s="2" t="s">
        <v>6</v>
      </c>
      <c r="G4" s="2" t="s">
        <v>4</v>
      </c>
    </row>
    <row r="5" spans="2:7" ht="12.75">
      <c r="B5" s="2" t="s">
        <v>1</v>
      </c>
      <c r="C5" s="2" t="s">
        <v>1</v>
      </c>
      <c r="D5" s="2" t="s">
        <v>7</v>
      </c>
      <c r="E5" t="s">
        <v>12</v>
      </c>
      <c r="F5" s="2" t="s">
        <v>9</v>
      </c>
      <c r="G5" s="3" t="s">
        <v>8</v>
      </c>
    </row>
    <row r="6" spans="2:4" ht="12.75">
      <c r="B6" s="4">
        <v>0</v>
      </c>
      <c r="C6" s="3">
        <v>0</v>
      </c>
      <c r="D6" s="2" t="s">
        <v>1</v>
      </c>
    </row>
    <row r="7" spans="2:7" ht="12.75">
      <c r="B7" s="4">
        <v>0.02</v>
      </c>
      <c r="C7" s="3">
        <v>0.1</v>
      </c>
      <c r="D7" s="3">
        <f>(C8-C6)/4</f>
        <v>0.125</v>
      </c>
      <c r="F7" s="5">
        <f>D7/B7</f>
        <v>6.25</v>
      </c>
      <c r="G7" s="3">
        <f>C7/B7^2/100</f>
        <v>2.5</v>
      </c>
    </row>
    <row r="8" spans="2:7" ht="12.75">
      <c r="B8" s="4">
        <v>0.04</v>
      </c>
      <c r="C8" s="3">
        <v>0.5</v>
      </c>
      <c r="D8" s="3">
        <f aca="true" t="shared" si="0" ref="D8:D30">(C9-C7)/4</f>
        <v>0.27499999999999997</v>
      </c>
      <c r="E8" s="7">
        <f>ROUND((D9-D7)/0.04,2)</f>
        <v>6.25</v>
      </c>
      <c r="F8" s="5">
        <f aca="true" t="shared" si="1" ref="F8:F29">D8/B8</f>
        <v>6.874999999999999</v>
      </c>
      <c r="G8" s="3">
        <f>C8/B8^2/100</f>
        <v>3.125</v>
      </c>
    </row>
    <row r="9" spans="2:7" ht="12.75">
      <c r="B9" s="4">
        <v>0.06</v>
      </c>
      <c r="C9" s="3">
        <v>1.2</v>
      </c>
      <c r="D9" s="3">
        <f t="shared" si="0"/>
        <v>0.375</v>
      </c>
      <c r="E9" s="7">
        <f aca="true" t="shared" si="2" ref="E9:E29">ROUND((D10-D8)/0.04,2)</f>
        <v>5.63</v>
      </c>
      <c r="F9" s="5">
        <f t="shared" si="1"/>
        <v>6.25</v>
      </c>
      <c r="G9" s="3">
        <f>C9/B9^2/100</f>
        <v>3.333333333333333</v>
      </c>
    </row>
    <row r="10" spans="2:7" ht="12.75">
      <c r="B10" s="4">
        <v>0.08</v>
      </c>
      <c r="C10" s="3">
        <v>2</v>
      </c>
      <c r="D10" s="3">
        <f t="shared" si="0"/>
        <v>0.5</v>
      </c>
      <c r="E10" s="7">
        <f t="shared" si="2"/>
        <v>6.88</v>
      </c>
      <c r="F10" s="5">
        <f t="shared" si="1"/>
        <v>6.25</v>
      </c>
      <c r="G10" s="3">
        <f>C10/B10^2/100</f>
        <v>3.125</v>
      </c>
    </row>
    <row r="11" spans="2:7" ht="12.75">
      <c r="B11" s="4">
        <v>0.1</v>
      </c>
      <c r="C11" s="3">
        <v>3.2</v>
      </c>
      <c r="D11" s="3">
        <f t="shared" si="0"/>
        <v>0.6499999999999999</v>
      </c>
      <c r="E11" s="7">
        <f t="shared" si="2"/>
        <v>6.88</v>
      </c>
      <c r="F11" s="5">
        <f t="shared" si="1"/>
        <v>6.499999999999999</v>
      </c>
      <c r="G11" s="3">
        <f aca="true" t="shared" si="3" ref="G11:G31">C11/B11^2/100</f>
        <v>3.1999999999999993</v>
      </c>
    </row>
    <row r="12" spans="2:7" ht="12.75">
      <c r="B12" s="4">
        <v>0.12</v>
      </c>
      <c r="C12" s="3">
        <v>4.6</v>
      </c>
      <c r="D12" s="3">
        <f t="shared" si="0"/>
        <v>0.7749999999999999</v>
      </c>
      <c r="E12" s="7">
        <f t="shared" si="2"/>
        <v>6.25</v>
      </c>
      <c r="F12" s="5">
        <f t="shared" si="1"/>
        <v>6.458333333333333</v>
      </c>
      <c r="G12" s="3">
        <f t="shared" si="3"/>
        <v>3.194444444444444</v>
      </c>
    </row>
    <row r="13" spans="2:7" ht="12.75">
      <c r="B13" s="4">
        <v>0.14</v>
      </c>
      <c r="C13" s="3">
        <v>6.3</v>
      </c>
      <c r="D13" s="3">
        <f t="shared" si="0"/>
        <v>0.8999999999999999</v>
      </c>
      <c r="E13" s="7">
        <f t="shared" si="2"/>
        <v>6.25</v>
      </c>
      <c r="F13" s="5">
        <f t="shared" si="1"/>
        <v>6.428571428571427</v>
      </c>
      <c r="G13" s="3">
        <f t="shared" si="3"/>
        <v>3.214285714285714</v>
      </c>
    </row>
    <row r="14" spans="2:7" ht="12.75">
      <c r="B14" s="4">
        <v>0.16</v>
      </c>
      <c r="C14" s="3">
        <v>8.2</v>
      </c>
      <c r="D14" s="3">
        <f t="shared" si="0"/>
        <v>1.0250000000000001</v>
      </c>
      <c r="E14" s="7">
        <f t="shared" si="2"/>
        <v>6.25</v>
      </c>
      <c r="F14" s="5">
        <f t="shared" si="1"/>
        <v>6.406250000000001</v>
      </c>
      <c r="G14" s="3">
        <f t="shared" si="3"/>
        <v>3.2031249999999996</v>
      </c>
    </row>
    <row r="15" spans="2:7" ht="12.75">
      <c r="B15" s="4">
        <v>0.18</v>
      </c>
      <c r="C15" s="3">
        <v>10.4</v>
      </c>
      <c r="D15" s="3">
        <f t="shared" si="0"/>
        <v>1.1500000000000004</v>
      </c>
      <c r="E15" s="7">
        <f t="shared" si="2"/>
        <v>6.25</v>
      </c>
      <c r="F15" s="5">
        <f t="shared" si="1"/>
        <v>6.388888888888891</v>
      </c>
      <c r="G15" s="3">
        <f t="shared" si="3"/>
        <v>3.209876543209877</v>
      </c>
    </row>
    <row r="16" spans="2:7" ht="12.75">
      <c r="B16" s="4">
        <v>0.2</v>
      </c>
      <c r="C16" s="3">
        <v>12.8</v>
      </c>
      <c r="D16" s="3">
        <f t="shared" si="0"/>
        <v>1.275</v>
      </c>
      <c r="E16" s="7">
        <f t="shared" si="2"/>
        <v>6.25</v>
      </c>
      <c r="F16" s="5">
        <f t="shared" si="1"/>
        <v>6.374999999999999</v>
      </c>
      <c r="G16" s="3">
        <f t="shared" si="3"/>
        <v>3.1999999999999993</v>
      </c>
    </row>
    <row r="17" spans="2:7" ht="12.75">
      <c r="B17" s="4">
        <v>0.22</v>
      </c>
      <c r="C17" s="3">
        <v>15.5</v>
      </c>
      <c r="D17" s="3">
        <f t="shared" si="0"/>
        <v>1.3999999999999995</v>
      </c>
      <c r="E17" s="7">
        <f t="shared" si="2"/>
        <v>6.25</v>
      </c>
      <c r="F17" s="5">
        <f t="shared" si="1"/>
        <v>6.3636363636363615</v>
      </c>
      <c r="G17" s="3">
        <f t="shared" si="3"/>
        <v>3.2024793388429753</v>
      </c>
    </row>
    <row r="18" spans="2:7" ht="12.75">
      <c r="B18" s="4">
        <v>0.24</v>
      </c>
      <c r="C18" s="3">
        <v>18.4</v>
      </c>
      <c r="D18" s="3">
        <f t="shared" si="0"/>
        <v>1.5250000000000004</v>
      </c>
      <c r="E18" s="7">
        <f t="shared" si="2"/>
        <v>6.88</v>
      </c>
      <c r="F18" s="5">
        <f t="shared" si="1"/>
        <v>6.354166666666669</v>
      </c>
      <c r="G18" s="3">
        <f t="shared" si="3"/>
        <v>3.194444444444444</v>
      </c>
    </row>
    <row r="19" spans="2:7" ht="12.75">
      <c r="B19" s="4">
        <v>0.26</v>
      </c>
      <c r="C19" s="3">
        <v>21.6</v>
      </c>
      <c r="D19" s="3">
        <f t="shared" si="0"/>
        <v>1.6750000000000007</v>
      </c>
      <c r="E19" s="7">
        <f t="shared" si="2"/>
        <v>6.87</v>
      </c>
      <c r="F19" s="5">
        <f t="shared" si="1"/>
        <v>6.442307692307695</v>
      </c>
      <c r="G19" s="3">
        <f t="shared" si="3"/>
        <v>3.195266272189349</v>
      </c>
    </row>
    <row r="20" spans="2:7" ht="12.75">
      <c r="B20" s="4">
        <v>0.28</v>
      </c>
      <c r="C20" s="3">
        <v>25.1</v>
      </c>
      <c r="D20" s="3">
        <f t="shared" si="0"/>
        <v>1.7999999999999998</v>
      </c>
      <c r="E20" s="7">
        <f t="shared" si="2"/>
        <v>6.25</v>
      </c>
      <c r="F20" s="5">
        <f t="shared" si="1"/>
        <v>6.428571428571427</v>
      </c>
      <c r="G20" s="3">
        <f t="shared" si="3"/>
        <v>3.2015306122448974</v>
      </c>
    </row>
    <row r="21" spans="2:7" ht="12.75">
      <c r="B21" s="4">
        <v>0.3</v>
      </c>
      <c r="C21" s="3">
        <v>28.8</v>
      </c>
      <c r="D21" s="3">
        <f t="shared" si="0"/>
        <v>1.924999999999999</v>
      </c>
      <c r="E21" s="7">
        <f t="shared" si="2"/>
        <v>6.25</v>
      </c>
      <c r="F21" s="5">
        <f t="shared" si="1"/>
        <v>6.416666666666663</v>
      </c>
      <c r="G21" s="3">
        <f t="shared" si="3"/>
        <v>3.2</v>
      </c>
    </row>
    <row r="22" spans="2:7" ht="12.75">
      <c r="B22" s="4">
        <v>0.32</v>
      </c>
      <c r="C22" s="3">
        <v>32.8</v>
      </c>
      <c r="D22" s="3">
        <f t="shared" si="0"/>
        <v>2.05</v>
      </c>
      <c r="E22" s="7">
        <f t="shared" si="2"/>
        <v>6.25</v>
      </c>
      <c r="F22" s="5">
        <f t="shared" si="1"/>
        <v>6.406249999999999</v>
      </c>
      <c r="G22" s="3">
        <f t="shared" si="3"/>
        <v>3.2031249999999996</v>
      </c>
    </row>
    <row r="23" spans="2:7" ht="12.75">
      <c r="B23" s="4">
        <v>0.34</v>
      </c>
      <c r="C23" s="3">
        <v>37</v>
      </c>
      <c r="D23" s="3">
        <f t="shared" si="0"/>
        <v>2.1750000000000007</v>
      </c>
      <c r="E23" s="7">
        <f t="shared" si="2"/>
        <v>6.25</v>
      </c>
      <c r="F23" s="5">
        <f t="shared" si="1"/>
        <v>6.397058823529413</v>
      </c>
      <c r="G23" s="3">
        <f t="shared" si="3"/>
        <v>3.200692041522491</v>
      </c>
    </row>
    <row r="24" spans="2:7" ht="12.75">
      <c r="B24" s="4">
        <v>0.36</v>
      </c>
      <c r="C24" s="3">
        <v>41.5</v>
      </c>
      <c r="D24" s="3">
        <f t="shared" si="0"/>
        <v>2.3000000000000007</v>
      </c>
      <c r="E24" s="7">
        <f t="shared" si="2"/>
        <v>6.25</v>
      </c>
      <c r="F24" s="5">
        <f t="shared" si="1"/>
        <v>6.388888888888891</v>
      </c>
      <c r="G24" s="3">
        <f t="shared" si="3"/>
        <v>3.2021604938271606</v>
      </c>
    </row>
    <row r="25" spans="2:7" ht="12.75">
      <c r="B25" s="4">
        <v>0.38</v>
      </c>
      <c r="C25" s="3">
        <v>46.2</v>
      </c>
      <c r="D25" s="3">
        <f t="shared" si="0"/>
        <v>2.4250000000000007</v>
      </c>
      <c r="E25" s="7">
        <f t="shared" si="2"/>
        <v>6.25</v>
      </c>
      <c r="F25" s="5">
        <f t="shared" si="1"/>
        <v>6.381578947368423</v>
      </c>
      <c r="G25" s="3">
        <f t="shared" si="3"/>
        <v>3.1994459833795013</v>
      </c>
    </row>
    <row r="26" spans="2:7" ht="12.75">
      <c r="B26" s="4">
        <v>0.4</v>
      </c>
      <c r="C26" s="3">
        <v>51.2</v>
      </c>
      <c r="D26" s="3">
        <f t="shared" si="0"/>
        <v>2.549999999999999</v>
      </c>
      <c r="E26" s="7">
        <f t="shared" si="2"/>
        <v>6.87</v>
      </c>
      <c r="F26" s="5">
        <f t="shared" si="1"/>
        <v>6.374999999999997</v>
      </c>
      <c r="G26" s="3">
        <f t="shared" si="3"/>
        <v>3.1999999999999993</v>
      </c>
    </row>
    <row r="27" spans="2:7" ht="12.75">
      <c r="B27" s="4">
        <v>0.42</v>
      </c>
      <c r="C27" s="3">
        <v>56.4</v>
      </c>
      <c r="D27" s="3">
        <f t="shared" si="0"/>
        <v>2.6999999999999993</v>
      </c>
      <c r="E27" s="7">
        <f t="shared" si="2"/>
        <v>7.5</v>
      </c>
      <c r="F27" s="5">
        <f t="shared" si="1"/>
        <v>6.428571428571427</v>
      </c>
      <c r="G27" s="3">
        <f t="shared" si="3"/>
        <v>3.1972789115646263</v>
      </c>
    </row>
    <row r="28" spans="2:7" ht="12.75">
      <c r="B28" s="4">
        <v>0.44</v>
      </c>
      <c r="C28" s="3">
        <v>62</v>
      </c>
      <c r="D28" s="3">
        <f t="shared" si="0"/>
        <v>2.8499999999999996</v>
      </c>
      <c r="E28" s="7">
        <f t="shared" si="2"/>
        <v>6.25</v>
      </c>
      <c r="F28" s="5">
        <f t="shared" si="1"/>
        <v>6.477272727272727</v>
      </c>
      <c r="G28" s="3">
        <f t="shared" si="3"/>
        <v>3.2024793388429753</v>
      </c>
    </row>
    <row r="29" spans="2:7" ht="12.75">
      <c r="B29" s="4">
        <v>0.46</v>
      </c>
      <c r="C29" s="3">
        <v>67.8</v>
      </c>
      <c r="D29" s="3">
        <f t="shared" si="0"/>
        <v>2.9499999999999993</v>
      </c>
      <c r="E29" s="7">
        <f t="shared" si="2"/>
        <v>5</v>
      </c>
      <c r="F29" s="5">
        <f t="shared" si="1"/>
        <v>6.413043478260867</v>
      </c>
      <c r="G29" s="3">
        <f t="shared" si="3"/>
        <v>3.204158790170132</v>
      </c>
    </row>
    <row r="30" spans="2:7" ht="12.75">
      <c r="B30" s="4">
        <v>0.48</v>
      </c>
      <c r="C30" s="3">
        <v>73.8</v>
      </c>
      <c r="D30" s="3">
        <f t="shared" si="0"/>
        <v>3.0500000000000007</v>
      </c>
      <c r="F30" s="5">
        <f>D30/B30</f>
        <v>6.354166666666669</v>
      </c>
      <c r="G30" s="3">
        <f t="shared" si="3"/>
        <v>3.203125</v>
      </c>
    </row>
    <row r="31" spans="2:7" ht="12.75">
      <c r="B31" s="4">
        <v>0.5</v>
      </c>
      <c r="C31" s="3">
        <v>80</v>
      </c>
      <c r="D31" s="3"/>
      <c r="F31" s="5" t="s">
        <v>1</v>
      </c>
      <c r="G31" s="3">
        <f t="shared" si="3"/>
        <v>3.2</v>
      </c>
    </row>
    <row r="32" ht="12.75">
      <c r="B32" s="6"/>
    </row>
    <row r="33" ht="12.75">
      <c r="B33" s="6"/>
    </row>
    <row r="34" ht="12.75">
      <c r="B34" s="6"/>
    </row>
    <row r="35" ht="12.75">
      <c r="B35" s="6"/>
    </row>
    <row r="36" ht="12.75">
      <c r="B36" s="6" t="s">
        <v>13</v>
      </c>
    </row>
    <row r="37" ht="12.75">
      <c r="B37" s="6" t="s">
        <v>14</v>
      </c>
    </row>
    <row r="38" ht="12.75">
      <c r="B38" s="6"/>
    </row>
  </sheetData>
  <printOptions/>
  <pageMargins left="0.75" right="0.75" top="1" bottom="1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1"/>
  <sheetViews>
    <sheetView workbookViewId="0" topLeftCell="A1">
      <selection activeCell="D4" sqref="D4:D31"/>
    </sheetView>
  </sheetViews>
  <sheetFormatPr defaultColWidth="11.421875" defaultRowHeight="12.75"/>
  <sheetData>
    <row r="1" ht="12.75">
      <c r="A1" t="s">
        <v>0</v>
      </c>
    </row>
    <row r="2" spans="1:3" ht="12.75">
      <c r="A2" s="1" t="s">
        <v>10</v>
      </c>
      <c r="B2" s="1"/>
      <c r="C2" s="1"/>
    </row>
    <row r="4" spans="1:4" ht="12.75">
      <c r="A4" s="2" t="s">
        <v>2</v>
      </c>
      <c r="B4" s="2" t="s">
        <v>3</v>
      </c>
      <c r="C4" s="2" t="s">
        <v>5</v>
      </c>
      <c r="D4" s="2" t="s">
        <v>11</v>
      </c>
    </row>
    <row r="5" spans="1:4" ht="12.75">
      <c r="A5" s="2" t="s">
        <v>1</v>
      </c>
      <c r="B5" s="2" t="s">
        <v>1</v>
      </c>
      <c r="C5" s="2" t="s">
        <v>7</v>
      </c>
      <c r="D5" t="s">
        <v>12</v>
      </c>
    </row>
    <row r="6" spans="1:3" ht="12.75">
      <c r="A6" s="4">
        <v>0</v>
      </c>
      <c r="B6" s="3">
        <v>0</v>
      </c>
      <c r="C6" s="2" t="s">
        <v>1</v>
      </c>
    </row>
    <row r="7" spans="1:3" ht="12.75">
      <c r="A7" s="4">
        <v>0.02</v>
      </c>
      <c r="B7" s="3">
        <v>0.1</v>
      </c>
      <c r="C7" s="3">
        <f>(B8-B6)/4</f>
        <v>0.125</v>
      </c>
    </row>
    <row r="8" spans="1:4" ht="12.75">
      <c r="A8" s="4">
        <v>0.04</v>
      </c>
      <c r="B8" s="3">
        <v>0.5</v>
      </c>
      <c r="C8" s="3">
        <f aca="true" t="shared" si="0" ref="C8:C30">(B9-B7)/4</f>
        <v>0.27499999999999997</v>
      </c>
      <c r="D8" s="7">
        <f>ROUND((C9-C7)/0.04,2)</f>
        <v>6.25</v>
      </c>
    </row>
    <row r="9" spans="1:4" ht="12.75">
      <c r="A9" s="4">
        <v>0.06</v>
      </c>
      <c r="B9" s="3">
        <v>1.2</v>
      </c>
      <c r="C9" s="3">
        <f t="shared" si="0"/>
        <v>0.375</v>
      </c>
      <c r="D9" s="7">
        <f aca="true" t="shared" si="1" ref="D9:D29">ROUND((C10-C8)/0.04,2)</f>
        <v>5.63</v>
      </c>
    </row>
    <row r="10" spans="1:4" ht="12.75">
      <c r="A10" s="4">
        <v>0.08</v>
      </c>
      <c r="B10" s="3">
        <v>2</v>
      </c>
      <c r="C10" s="3">
        <f t="shared" si="0"/>
        <v>0.5</v>
      </c>
      <c r="D10" s="7">
        <f t="shared" si="1"/>
        <v>6.88</v>
      </c>
    </row>
    <row r="11" spans="1:4" ht="12.75">
      <c r="A11" s="4">
        <v>0.1</v>
      </c>
      <c r="B11" s="3">
        <v>3.2</v>
      </c>
      <c r="C11" s="3">
        <f t="shared" si="0"/>
        <v>0.6499999999999999</v>
      </c>
      <c r="D11" s="7">
        <f t="shared" si="1"/>
        <v>6.88</v>
      </c>
    </row>
    <row r="12" spans="1:4" ht="12.75">
      <c r="A12" s="4">
        <v>0.12</v>
      </c>
      <c r="B12" s="3">
        <v>4.6</v>
      </c>
      <c r="C12" s="3">
        <f t="shared" si="0"/>
        <v>0.7749999999999999</v>
      </c>
      <c r="D12" s="7">
        <f t="shared" si="1"/>
        <v>6.25</v>
      </c>
    </row>
    <row r="13" spans="1:4" ht="12.75">
      <c r="A13" s="4">
        <v>0.14</v>
      </c>
      <c r="B13" s="3">
        <v>6.3</v>
      </c>
      <c r="C13" s="3">
        <f t="shared" si="0"/>
        <v>0.8999999999999999</v>
      </c>
      <c r="D13" s="7">
        <f t="shared" si="1"/>
        <v>6.25</v>
      </c>
    </row>
    <row r="14" spans="1:4" ht="12.75">
      <c r="A14" s="4">
        <v>0.16</v>
      </c>
      <c r="B14" s="3">
        <v>8.2</v>
      </c>
      <c r="C14" s="3">
        <f t="shared" si="0"/>
        <v>1.0250000000000001</v>
      </c>
      <c r="D14" s="7">
        <f t="shared" si="1"/>
        <v>6.25</v>
      </c>
    </row>
    <row r="15" spans="1:4" ht="12.75">
      <c r="A15" s="4">
        <v>0.18</v>
      </c>
      <c r="B15" s="3">
        <v>10.4</v>
      </c>
      <c r="C15" s="3">
        <f t="shared" si="0"/>
        <v>1.1500000000000004</v>
      </c>
      <c r="D15" s="7">
        <f t="shared" si="1"/>
        <v>6.25</v>
      </c>
    </row>
    <row r="16" spans="1:4" ht="12.75">
      <c r="A16" s="4">
        <v>0.2</v>
      </c>
      <c r="B16" s="3">
        <v>12.8</v>
      </c>
      <c r="C16" s="3">
        <f t="shared" si="0"/>
        <v>1.275</v>
      </c>
      <c r="D16" s="7">
        <f t="shared" si="1"/>
        <v>6.25</v>
      </c>
    </row>
    <row r="17" spans="1:4" ht="12.75">
      <c r="A17" s="4">
        <v>0.22</v>
      </c>
      <c r="B17" s="3">
        <v>15.5</v>
      </c>
      <c r="C17" s="3">
        <f t="shared" si="0"/>
        <v>1.3999999999999995</v>
      </c>
      <c r="D17" s="7">
        <f t="shared" si="1"/>
        <v>6.25</v>
      </c>
    </row>
    <row r="18" spans="1:4" ht="12.75">
      <c r="A18" s="4">
        <v>0.24</v>
      </c>
      <c r="B18" s="3">
        <v>18.4</v>
      </c>
      <c r="C18" s="3">
        <f t="shared" si="0"/>
        <v>1.5250000000000004</v>
      </c>
      <c r="D18" s="7">
        <f t="shared" si="1"/>
        <v>6.88</v>
      </c>
    </row>
    <row r="19" spans="1:4" ht="12.75">
      <c r="A19" s="4">
        <v>0.26</v>
      </c>
      <c r="B19" s="3">
        <v>21.6</v>
      </c>
      <c r="C19" s="3">
        <f t="shared" si="0"/>
        <v>1.6750000000000007</v>
      </c>
      <c r="D19" s="7">
        <f t="shared" si="1"/>
        <v>6.87</v>
      </c>
    </row>
    <row r="20" spans="1:4" ht="12.75">
      <c r="A20" s="4">
        <v>0.28</v>
      </c>
      <c r="B20" s="3">
        <v>25.1</v>
      </c>
      <c r="C20" s="3">
        <f t="shared" si="0"/>
        <v>1.7999999999999998</v>
      </c>
      <c r="D20" s="7">
        <f t="shared" si="1"/>
        <v>6.25</v>
      </c>
    </row>
    <row r="21" spans="1:4" ht="12.75">
      <c r="A21" s="4">
        <v>0.3</v>
      </c>
      <c r="B21" s="3">
        <v>28.8</v>
      </c>
      <c r="C21" s="3">
        <f t="shared" si="0"/>
        <v>1.924999999999999</v>
      </c>
      <c r="D21" s="7">
        <f t="shared" si="1"/>
        <v>6.25</v>
      </c>
    </row>
    <row r="22" spans="1:4" ht="12.75">
      <c r="A22" s="4">
        <v>0.32</v>
      </c>
      <c r="B22" s="3">
        <v>32.8</v>
      </c>
      <c r="C22" s="3">
        <f t="shared" si="0"/>
        <v>2.05</v>
      </c>
      <c r="D22" s="7">
        <f t="shared" si="1"/>
        <v>6.25</v>
      </c>
    </row>
    <row r="23" spans="1:4" ht="12.75">
      <c r="A23" s="4">
        <v>0.34</v>
      </c>
      <c r="B23" s="3">
        <v>37</v>
      </c>
      <c r="C23" s="3">
        <f t="shared" si="0"/>
        <v>2.1750000000000007</v>
      </c>
      <c r="D23" s="7">
        <f t="shared" si="1"/>
        <v>6.25</v>
      </c>
    </row>
    <row r="24" spans="1:4" ht="12.75">
      <c r="A24" s="4">
        <v>0.36</v>
      </c>
      <c r="B24" s="3">
        <v>41.5</v>
      </c>
      <c r="C24" s="3">
        <f t="shared" si="0"/>
        <v>2.3000000000000007</v>
      </c>
      <c r="D24" s="7">
        <f t="shared" si="1"/>
        <v>6.25</v>
      </c>
    </row>
    <row r="25" spans="1:4" ht="12.75">
      <c r="A25" s="4">
        <v>0.38</v>
      </c>
      <c r="B25" s="3">
        <v>46.2</v>
      </c>
      <c r="C25" s="3">
        <f t="shared" si="0"/>
        <v>2.4250000000000007</v>
      </c>
      <c r="D25" s="7">
        <f t="shared" si="1"/>
        <v>6.25</v>
      </c>
    </row>
    <row r="26" spans="1:4" ht="12.75">
      <c r="A26" s="4">
        <v>0.4</v>
      </c>
      <c r="B26" s="3">
        <v>51.2</v>
      </c>
      <c r="C26" s="3">
        <f t="shared" si="0"/>
        <v>2.549999999999999</v>
      </c>
      <c r="D26" s="7">
        <f t="shared" si="1"/>
        <v>6.87</v>
      </c>
    </row>
    <row r="27" spans="1:4" ht="12.75">
      <c r="A27" s="4">
        <v>0.42</v>
      </c>
      <c r="B27" s="3">
        <v>56.4</v>
      </c>
      <c r="C27" s="3">
        <f t="shared" si="0"/>
        <v>2.6999999999999993</v>
      </c>
      <c r="D27" s="7">
        <f t="shared" si="1"/>
        <v>7.5</v>
      </c>
    </row>
    <row r="28" spans="1:4" ht="12.75">
      <c r="A28" s="4">
        <v>0.44</v>
      </c>
      <c r="B28" s="3">
        <v>62</v>
      </c>
      <c r="C28" s="3">
        <f t="shared" si="0"/>
        <v>2.8499999999999996</v>
      </c>
      <c r="D28" s="7">
        <f t="shared" si="1"/>
        <v>6.25</v>
      </c>
    </row>
    <row r="29" spans="1:4" ht="12.75">
      <c r="A29" s="4">
        <v>0.46</v>
      </c>
      <c r="B29" s="3">
        <v>67.8</v>
      </c>
      <c r="C29" s="3">
        <f t="shared" si="0"/>
        <v>2.9499999999999993</v>
      </c>
      <c r="D29" s="7">
        <f t="shared" si="1"/>
        <v>5</v>
      </c>
    </row>
    <row r="30" spans="1:3" ht="12.75">
      <c r="A30" s="4">
        <v>0.48</v>
      </c>
      <c r="B30" s="3">
        <v>73.8</v>
      </c>
      <c r="C30" s="3">
        <f t="shared" si="0"/>
        <v>3.0500000000000007</v>
      </c>
    </row>
    <row r="31" spans="1:3" ht="12.75">
      <c r="A31" s="4">
        <v>0.5</v>
      </c>
      <c r="B31" s="3">
        <v>80</v>
      </c>
      <c r="C31" s="3"/>
    </row>
  </sheetData>
  <printOptions/>
  <pageMargins left="0.75" right="0.75" top="1" bottom="1" header="0.4921259845" footer="0.492125984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Günther Rasch</dc:creator>
  <cp:keywords/>
  <dc:description/>
  <cp:lastModifiedBy>Günther Rasch</cp:lastModifiedBy>
  <cp:lastPrinted>2005-09-27T06:17:33Z</cp:lastPrinted>
  <dcterms:created xsi:type="dcterms:W3CDTF">2005-09-14T16:39:56Z</dcterms:created>
  <dcterms:modified xsi:type="dcterms:W3CDTF">2005-10-02T16:06:10Z</dcterms:modified>
  <cp:category/>
  <cp:version/>
  <cp:contentType/>
  <cp:contentStatus/>
</cp:coreProperties>
</file>